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filterPrivacy="1"/>
  <xr:revisionPtr revIDLastSave="0" documentId="13_ncr:1_{7EBC36E1-C31F-47BD-B035-C4E71DB6F91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UPONOR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5" l="1"/>
  <c r="G9" i="5"/>
  <c r="G10" i="5"/>
  <c r="G11" i="5"/>
  <c r="G12" i="5"/>
  <c r="G13" i="5"/>
  <c r="G14" i="5"/>
  <c r="G15" i="5"/>
  <c r="G16" i="5"/>
  <c r="G17" i="5"/>
  <c r="G20" i="5"/>
  <c r="G21" i="5"/>
  <c r="G22" i="5"/>
  <c r="G23" i="5"/>
  <c r="G24" i="5"/>
  <c r="G25" i="5"/>
  <c r="G26" i="5"/>
  <c r="G27" i="5"/>
  <c r="G28" i="5"/>
  <c r="G29" i="5"/>
  <c r="G33" i="5"/>
  <c r="G34" i="5"/>
  <c r="G35" i="5"/>
  <c r="G36" i="5"/>
  <c r="G37" i="5"/>
  <c r="G38" i="5"/>
  <c r="G39" i="5"/>
  <c r="G40" i="5"/>
  <c r="G41" i="5"/>
  <c r="G44" i="5"/>
  <c r="G45" i="5"/>
  <c r="G46" i="5"/>
  <c r="G47" i="5"/>
  <c r="G48" i="5"/>
  <c r="G49" i="5"/>
  <c r="G51" i="5"/>
  <c r="G52" i="5"/>
  <c r="G53" i="5"/>
  <c r="G56" i="5"/>
  <c r="G57" i="5"/>
  <c r="G58" i="5"/>
  <c r="G59" i="5"/>
  <c r="G60" i="5"/>
  <c r="G61" i="5"/>
  <c r="G62" i="5"/>
  <c r="G63" i="5"/>
  <c r="G64" i="5"/>
  <c r="G65" i="5"/>
  <c r="G68" i="5"/>
  <c r="G69" i="5"/>
  <c r="G70" i="5"/>
  <c r="G71" i="5"/>
  <c r="G72" i="5"/>
  <c r="G73" i="5"/>
  <c r="G74" i="5"/>
  <c r="G75" i="5"/>
  <c r="G77" i="5"/>
  <c r="G81" i="5"/>
  <c r="G82" i="5"/>
  <c r="G83" i="5"/>
  <c r="G85" i="5"/>
  <c r="G86" i="5"/>
  <c r="G87" i="5"/>
  <c r="G5" i="5"/>
  <c r="F6" i="5"/>
  <c r="G6" i="5" s="1"/>
  <c r="F7" i="5"/>
  <c r="G7" i="5" s="1"/>
  <c r="F8" i="5"/>
  <c r="F9" i="5"/>
  <c r="F10" i="5"/>
  <c r="F11" i="5"/>
  <c r="F12" i="5"/>
  <c r="F13" i="5"/>
  <c r="F14" i="5"/>
  <c r="F15" i="5"/>
  <c r="F16" i="5"/>
  <c r="F17" i="5"/>
  <c r="F18" i="5"/>
  <c r="G18" i="5" s="1"/>
  <c r="F19" i="5"/>
  <c r="G19" i="5" s="1"/>
  <c r="F20" i="5"/>
  <c r="F21" i="5"/>
  <c r="F22" i="5"/>
  <c r="F23" i="5"/>
  <c r="F24" i="5"/>
  <c r="F25" i="5"/>
  <c r="F26" i="5"/>
  <c r="F27" i="5"/>
  <c r="F28" i="5"/>
  <c r="F29" i="5"/>
  <c r="F30" i="5"/>
  <c r="G30" i="5" s="1"/>
  <c r="F31" i="5"/>
  <c r="G31" i="5" s="1"/>
  <c r="F32" i="5"/>
  <c r="G32" i="5" s="1"/>
  <c r="F33" i="5"/>
  <c r="F34" i="5"/>
  <c r="F35" i="5"/>
  <c r="F36" i="5"/>
  <c r="F37" i="5"/>
  <c r="F38" i="5"/>
  <c r="F39" i="5"/>
  <c r="F40" i="5"/>
  <c r="F41" i="5"/>
  <c r="F42" i="5"/>
  <c r="G42" i="5" s="1"/>
  <c r="F43" i="5"/>
  <c r="G43" i="5" s="1"/>
  <c r="F44" i="5"/>
  <c r="F45" i="5"/>
  <c r="F46" i="5"/>
  <c r="F47" i="5"/>
  <c r="F48" i="5"/>
  <c r="F49" i="5"/>
  <c r="F50" i="5"/>
  <c r="G50" i="5" s="1"/>
  <c r="F51" i="5"/>
  <c r="F52" i="5"/>
  <c r="F53" i="5"/>
  <c r="F54" i="5"/>
  <c r="G54" i="5" s="1"/>
  <c r="F55" i="5"/>
  <c r="G55" i="5" s="1"/>
  <c r="F56" i="5"/>
  <c r="F57" i="5"/>
  <c r="F58" i="5"/>
  <c r="F59" i="5"/>
  <c r="F60" i="5"/>
  <c r="F61" i="5"/>
  <c r="F62" i="5"/>
  <c r="F63" i="5"/>
  <c r="F64" i="5"/>
  <c r="F65" i="5"/>
  <c r="F66" i="5"/>
  <c r="G66" i="5" s="1"/>
  <c r="F67" i="5"/>
  <c r="G67" i="5" s="1"/>
  <c r="F68" i="5"/>
  <c r="F69" i="5"/>
  <c r="F70" i="5"/>
  <c r="F71" i="5"/>
  <c r="F72" i="5"/>
  <c r="F73" i="5"/>
  <c r="F74" i="5"/>
  <c r="F75" i="5"/>
  <c r="F76" i="5"/>
  <c r="F77" i="5"/>
  <c r="F78" i="5"/>
  <c r="G78" i="5" s="1"/>
  <c r="F79" i="5"/>
  <c r="G79" i="5" s="1"/>
  <c r="F80" i="5"/>
  <c r="G80" i="5" s="1"/>
  <c r="F81" i="5"/>
  <c r="F82" i="5"/>
  <c r="F83" i="5"/>
  <c r="F84" i="5"/>
  <c r="F85" i="5"/>
  <c r="F86" i="5"/>
  <c r="F87" i="5"/>
  <c r="F5" i="5"/>
  <c r="D84" i="5"/>
  <c r="G84" i="5" s="1"/>
  <c r="D76" i="5"/>
  <c r="G76" i="5" s="1"/>
  <c r="D59" i="5"/>
  <c r="D35" i="5"/>
  <c r="D27" i="5"/>
</calcChain>
</file>

<file path=xl/sharedStrings.xml><?xml version="1.0" encoding="utf-8"?>
<sst xmlns="http://schemas.openxmlformats.org/spreadsheetml/2006/main" count="96" uniqueCount="96">
  <si>
    <t>Скидка %</t>
  </si>
  <si>
    <t>2021 07 20</t>
  </si>
  <si>
    <t>т.+7 4957807000</t>
  </si>
  <si>
    <t>www.interma.ru</t>
  </si>
  <si>
    <t>info@interma.ru</t>
  </si>
  <si>
    <t>Uponor RTM</t>
  </si>
  <si>
    <t>1048564 Uponor Водорозетка RTM PPSU16-1/2"ВР</t>
  </si>
  <si>
    <t>1048597 Uponor RTM водорозеткалатунь20-1/2"ВР</t>
  </si>
  <si>
    <t>1048581 Uponor RTM штуцер с внутренней резьбойлатунь16-1/2"ВР</t>
  </si>
  <si>
    <t>1048582 Uponor RTM штуцер с внутренней резьбойлатунь20-1/2"ВР</t>
  </si>
  <si>
    <t>1048545 Uponor RTM переходник PPSU20-16</t>
  </si>
  <si>
    <t>1048542 Uponor RTM соединитель PPSU16-16</t>
  </si>
  <si>
    <t>1048543 Uponor RTM соединитель PPSU20-20</t>
  </si>
  <si>
    <t>1048544 Uponor RTM соединитель PPSU25-25</t>
  </si>
  <si>
    <t>1048572 Uponor RTM соединитель PPSUлатунь32-32</t>
  </si>
  <si>
    <t>1048550 Uponor RTM Тройник PPSU16-16-16'24У</t>
  </si>
  <si>
    <t>1048551 Uponor RTM Тройник PPSU20-20-20'20У</t>
  </si>
  <si>
    <t>1048554 Uponor RTM Тройник редукционный PPSU20-16-16</t>
  </si>
  <si>
    <t>1048557 Uponor RTM Тройник редукционный PPSU25-20-20</t>
  </si>
  <si>
    <t>1048579 Uponor RTM Тройник редукционный PPSUлатунь32-25-32</t>
  </si>
  <si>
    <t>1048547 Uponor RTM Угольник90° PPSU16-16</t>
  </si>
  <si>
    <t>1048548 Uponor RTM Угольник90°PPSU20-20</t>
  </si>
  <si>
    <t>1048591 Uponor RTM угольник с внутренней резьбойлатунь20-1/2"ВР</t>
  </si>
  <si>
    <t>1048601 Uponor RTM угольник с наружней резьбойлатунь20-3/4"НР</t>
  </si>
  <si>
    <t>1048558 Uponor RTM Штуцер с внутренней резьбой PPSU16-1/2"ВР</t>
  </si>
  <si>
    <t>1057375 Uponor RTM Штуцер с накидной гайкой латунь16-1/2"НГ'24У</t>
  </si>
  <si>
    <t>1048566 Uponor RTM штуцер с наружной резьбой латунь16-1/2"НР</t>
  </si>
  <si>
    <t>1048567 Uponor RTM штуцер с наружной резьбой латунь20-1/2"НР</t>
  </si>
  <si>
    <t>Uponor Теплотрасса</t>
  </si>
  <si>
    <t>1018111 Труба Uponor ThermoSingle 40x3,7/175 PN6(200метров)</t>
  </si>
  <si>
    <t>1018234 UPONOR ECOFLEX VARIA SINGLE ТРУБА 63*5,8/140 PN6 БУХТА200м.</t>
  </si>
  <si>
    <t>1044020 Труба Uponor Quattro 2x40/32+18/200 PN6/PN10 (100метров)</t>
  </si>
  <si>
    <t>1018136  Труба Uponor Thermo Twin 2x40x3,7/175 PN6 (200 метров)</t>
  </si>
  <si>
    <t>1018137  Труба Uponor Thermo Twin 2x50x4,6/200 PN6 (100 метров)</t>
  </si>
  <si>
    <t>1018138  Труба Uponor Thermo Twin 2x63x5,8/200 PN6 (100 метров)</t>
  </si>
  <si>
    <t>1044016 Труба Uponor Aqua Twin  50X6,9-40X5,5/200 PN10 (БУХТА 100М)</t>
  </si>
  <si>
    <t>Uponor Q@E</t>
  </si>
  <si>
    <t>1023004  Штуцер Uponor Q&amp;E с наружной резьбой 16-3/4" HP</t>
  </si>
  <si>
    <t>1023010  Штуцер с внутренней резьбой  Uponor  Q&amp;E  DR-латунь 20-1/2"ВР (Rp)</t>
  </si>
  <si>
    <t>1023015  Штуцер с накидной гайкой  Uponor Q&amp;E DR-латунь 20-1/2"НГ</t>
  </si>
  <si>
    <t>1023021  Угольник с наружной резьбой  Uponor  Q&amp;E DR-латунь  90° 20-3/4"НP</t>
  </si>
  <si>
    <t>1047877  Uponor Q&amp;E угольник 32-G1НР</t>
  </si>
  <si>
    <t>1047879  Угольник с внутренней резьбой  Uponor  Q&amp;E DR-латунь 90° 16-1/2"НГ</t>
  </si>
  <si>
    <t>1047881  Угольник с внутренней резьбой  Uponor  Q&amp;E DR-латунь 90° 20-3/4"НГ</t>
  </si>
  <si>
    <t>1047882  Угольник с внутренней резьбой  Uponor  Q&amp;E DR-латунь 90° 25-3/4"НГ</t>
  </si>
  <si>
    <t>1047885  Uponor Q&amp;E тройник 16-1/2 ВР-16 латунь</t>
  </si>
  <si>
    <t>1047886  Тройник Uponor Q&amp;E 20-1/2 ВР-20 латунь</t>
  </si>
  <si>
    <t>1047887  Тройник Uponor Q&amp;E 25-1/2 вр-25 латунь</t>
  </si>
  <si>
    <t>1047888  Тройник Uponor Q&amp;E  25-3/4 вр-25 латунь</t>
  </si>
  <si>
    <t>1023024  Угольник с внутренней резьбой  Uponor  Q&amp;E DR-латунь  90° 20-1/2"BP</t>
  </si>
  <si>
    <t>1023025  Угольник с внутренней резьбой  Uponor  Q&amp;E DR-латунь 90° 20-3/4"BP</t>
  </si>
  <si>
    <t>1023026  Угольник с внутренней резьбой  Uponor  Q&amp;E DR-латунь 90° 25-3/4"BP</t>
  </si>
  <si>
    <t>1059823  Водоразетка латунь Uponor Q&amp;E 20-1/2"ВР</t>
  </si>
  <si>
    <t>1042330  Штуцер Uponor Q&amp;E с внутренней резьбой 20-1/2" ВP</t>
  </si>
  <si>
    <t>1008712  Тройник редукционный Uponor  Q&amp;E PPSU 25 x 32 x 25</t>
  </si>
  <si>
    <t>1008713  Тройник редукционный Uponor  Q&amp;E PPSU 32 x 40 x 32</t>
  </si>
  <si>
    <t>1023049 ТройникUponor Q&amp;E для подключения радиатора 16-15-16 мм, длина 300 мм</t>
  </si>
  <si>
    <t>1023050 Тройник Uponor Q&amp;E для подключения радиатора 20-15-20 мм, длина 300 мм</t>
  </si>
  <si>
    <t>1023027 Распределительный коллектор Uponor 3/4НВ2х16ц-ц35мм,</t>
  </si>
  <si>
    <t>1023029 Распределительный коллектор Uponor 3/4НВ4х16ц-ц35мм,</t>
  </si>
  <si>
    <t>Uponor диам 50 мм</t>
  </si>
  <si>
    <t>1008866  Штуцер с наружной резьбой Uponor Q&amp;E DR-латунь 50-1 1/4"HP</t>
  </si>
  <si>
    <t>1045489  Кольцо  белое Uponor Q&amp;E PEX 50 мм с упором</t>
  </si>
  <si>
    <t>1042879  Переходник Uponor Q&amp;E PPSU 50-32</t>
  </si>
  <si>
    <t>1042859  Угольник Uponor  Q&amp;E PPSU 90  50х50  серия 5</t>
  </si>
  <si>
    <t>1042861  Тройник равнопроходной Uponor Q&amp;E PPSU 50-50-50 'Ф35</t>
  </si>
  <si>
    <t>1042864  Тройник редукционный  Uponor Q&amp;E PPSU  50-25-50</t>
  </si>
  <si>
    <t>1042863  Тройник редукционный  Uponor Q&amp;E PPSU  50-32-50</t>
  </si>
  <si>
    <t>1046405 Пресс-муфта композиционная Uponor MLC 50-32</t>
  </si>
  <si>
    <t>1046934  Пресс - муфта с редукцией, тип MLC 50 х 40 латунь</t>
  </si>
  <si>
    <t>1046399 Пресс-тройник средукцией,тип 50х32х50 композиционнный</t>
  </si>
  <si>
    <t>1046389 Пресс-угольник 45,тип 50х50 композиционный, уп 3шт</t>
  </si>
  <si>
    <t>1015242 Пресс-муфта средукцией,тип50х32</t>
  </si>
  <si>
    <t>1014641 Пресс-соединение BP,тип50х1"1/2(новыйкод1046907)</t>
  </si>
  <si>
    <t>1046925 Пресс-тройник редукционный,тип50х25х50</t>
  </si>
  <si>
    <t>1046926(1015138) Пресс-тройник с редукцией,тип50х32х50</t>
  </si>
  <si>
    <t>1046911 Пресс-угольник 90,тип50х50(1014791)</t>
  </si>
  <si>
    <t>Uponor диам 63 мм</t>
  </si>
  <si>
    <t>1045490  Кольцо  белое Uponor Q&amp;E PEX 63 мм с упором</t>
  </si>
  <si>
    <t>1042865  Cоединитель Uponor Q&amp;E PPSU 63-63</t>
  </si>
  <si>
    <t>1042877  Переходник Uponor Q&amp;E PPSU 63-50</t>
  </si>
  <si>
    <t>1042858  Угольник Uponor  Q&amp;E PPSU 90  63x63    серия 5</t>
  </si>
  <si>
    <t>1042860  Тройник равнопроходной Uponor Q&amp;E PPSU  63-63-63</t>
  </si>
  <si>
    <t>1042870  Тройник редукционный Uponor Q&amp;E PPSU  63-32-63</t>
  </si>
  <si>
    <t>1013451 Труба "Unipipе" MLC белая в штангах   по 5 метров , тип 63 х 6,0 ( 15 м )</t>
  </si>
  <si>
    <t>Uponor диам 75 мм</t>
  </si>
  <si>
    <t>1085087  Кольцо  белое Uponor Q&amp;E PEX 75 мм с упором</t>
  </si>
  <si>
    <t>1085085 UPONOR Q&amp;E ПЕРЕХОДНИК PPSU 75-63 '10У</t>
  </si>
  <si>
    <t>1085083  Тройник редукционный  Uponor Q&amp;E PPSU  75-25-75</t>
  </si>
  <si>
    <t>№</t>
  </si>
  <si>
    <t>Артикул/ наименование</t>
  </si>
  <si>
    <t>На складе</t>
  </si>
  <si>
    <t>Стоимость, руб с НДС</t>
  </si>
  <si>
    <t>Стоимость со скидкой</t>
  </si>
  <si>
    <t>Стоимость итого</t>
  </si>
  <si>
    <t>Распродажа UPONOR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</si>
</sst>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 tint="-0.1499984740745262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indent="1"/>
    </xf>
    <xf numFmtId="4" fontId="11" fillId="4" borderId="1" xfId="2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left" vertical="center"/>
    </xf>
    <xf numFmtId="0" fontId="12" fillId="0" borderId="0" xfId="0" applyFont="1"/>
    <xf numFmtId="4" fontId="0" fillId="0" borderId="0" xfId="0" applyNumberFormat="1"/>
    <xf numFmtId="4" fontId="12" fillId="0" borderId="2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12" fillId="0" borderId="0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/>
    </xf>
    <xf numFmtId="4" fontId="8" fillId="0" borderId="0" xfId="1" applyNumberFormat="1" applyAlignment="1">
      <alignment horizontal="right"/>
    </xf>
    <xf numFmtId="3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4 2" xfId="2" xr:uid="{E059D3FF-17CD-4052-A044-BD67BB6775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87</xdr:row>
      <xdr:rowOff>124720</xdr:rowOff>
    </xdr:from>
    <xdr:to>
      <xdr:col>2</xdr:col>
      <xdr:colOff>2085975</xdr:colOff>
      <xdr:row>91</xdr:row>
      <xdr:rowOff>152400</xdr:rowOff>
    </xdr:to>
    <xdr:pic>
      <xdr:nvPicPr>
        <xdr:cNvPr id="5" name="Рисунок 28">
          <a:extLst>
            <a:ext uri="{FF2B5EF4-FFF2-40B4-BE49-F238E27FC236}">
              <a16:creationId xmlns:a16="http://schemas.microsoft.com/office/drawing/2014/main" id="{CBAB658D-2BC4-46C1-9B79-BF1D8053B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33052645"/>
          <a:ext cx="2905126" cy="789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104753</xdr:colOff>
      <xdr:row>97</xdr:row>
      <xdr:rowOff>102780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7986274-4F6E-4EB6-8A2D-31BB216C5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4642425"/>
          <a:ext cx="104753" cy="293280"/>
        </a:xfrm>
        <a:prstGeom prst="rect">
          <a:avLst/>
        </a:prstGeom>
      </xdr:spPr>
    </xdr:pic>
    <xdr:clientData/>
  </xdr:twoCellAnchor>
  <xdr:twoCellAnchor>
    <xdr:from>
      <xdr:col>4</xdr:col>
      <xdr:colOff>819150</xdr:colOff>
      <xdr:row>0</xdr:row>
      <xdr:rowOff>95250</xdr:rowOff>
    </xdr:from>
    <xdr:to>
      <xdr:col>6</xdr:col>
      <xdr:colOff>990600</xdr:colOff>
      <xdr:row>1</xdr:row>
      <xdr:rowOff>142875</xdr:rowOff>
    </xdr:to>
    <xdr:pic>
      <xdr:nvPicPr>
        <xdr:cNvPr id="7" name="Рисунок 12">
          <a:extLst>
            <a:ext uri="{FF2B5EF4-FFF2-40B4-BE49-F238E27FC236}">
              <a16:creationId xmlns:a16="http://schemas.microsoft.com/office/drawing/2014/main" id="{18780A75-74E4-4DAA-9892-3377B994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95250"/>
          <a:ext cx="18288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interma.ru" TargetMode="External"/><Relationship Id="rId1" Type="http://schemas.openxmlformats.org/officeDocument/2006/relationships/hyperlink" Target="http://www.interma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AE8F1-CD96-44E8-9A6B-6A9DBE917115}">
  <dimension ref="B1:G91"/>
  <sheetViews>
    <sheetView tabSelected="1" workbookViewId="0">
      <pane ySplit="3" topLeftCell="A76" activePane="bottomLeft" state="frozenSplit"/>
      <selection pane="bottomLeft" activeCell="K78" sqref="K78"/>
    </sheetView>
  </sheetViews>
  <sheetFormatPr defaultRowHeight="15" x14ac:dyDescent="0.25"/>
  <cols>
    <col min="1" max="1" width="4.5703125" customWidth="1"/>
    <col min="2" max="2" width="13.7109375" customWidth="1"/>
    <col min="3" max="3" width="81.7109375" customWidth="1"/>
    <col min="4" max="4" width="15.5703125" customWidth="1"/>
    <col min="5" max="6" width="12.42578125" style="14" customWidth="1"/>
    <col min="7" max="7" width="15.7109375" style="14" customWidth="1"/>
  </cols>
  <sheetData>
    <row r="1" spans="2:7" ht="29.25" customHeight="1" x14ac:dyDescent="0.25">
      <c r="B1" s="10" t="s">
        <v>0</v>
      </c>
      <c r="C1" s="33" t="s">
        <v>95</v>
      </c>
      <c r="D1" s="1"/>
      <c r="E1" s="2"/>
      <c r="F1" s="2"/>
      <c r="G1" s="18"/>
    </row>
    <row r="2" spans="2:7" s="13" customFormat="1" ht="29.25" customHeight="1" x14ac:dyDescent="0.25">
      <c r="B2" s="11">
        <v>30</v>
      </c>
      <c r="D2" s="12"/>
      <c r="E2" s="15"/>
      <c r="F2" s="15"/>
      <c r="G2" s="19" t="s">
        <v>1</v>
      </c>
    </row>
    <row r="3" spans="2:7" ht="31.5" x14ac:dyDescent="0.25">
      <c r="B3" s="9" t="s">
        <v>89</v>
      </c>
      <c r="C3" s="9" t="s">
        <v>90</v>
      </c>
      <c r="D3" s="9" t="s">
        <v>91</v>
      </c>
      <c r="E3" s="16" t="s">
        <v>92</v>
      </c>
      <c r="F3" s="16" t="s">
        <v>93</v>
      </c>
      <c r="G3" s="16" t="s">
        <v>94</v>
      </c>
    </row>
    <row r="4" spans="2:7" ht="30" customHeight="1" x14ac:dyDescent="0.25">
      <c r="B4" s="4">
        <v>1</v>
      </c>
      <c r="C4" s="5" t="s">
        <v>5</v>
      </c>
      <c r="D4" s="22"/>
      <c r="E4" s="17"/>
      <c r="F4" s="17"/>
      <c r="G4" s="28"/>
    </row>
    <row r="5" spans="2:7" ht="30" customHeight="1" x14ac:dyDescent="0.25">
      <c r="B5" s="23"/>
      <c r="C5" s="6" t="s">
        <v>6</v>
      </c>
      <c r="D5" s="24">
        <v>4</v>
      </c>
      <c r="E5" s="29">
        <v>269.94</v>
      </c>
      <c r="F5" s="29">
        <f>E5*0.7</f>
        <v>188.958</v>
      </c>
      <c r="G5" s="30">
        <f>D5*F5</f>
        <v>755.83199999999999</v>
      </c>
    </row>
    <row r="6" spans="2:7" ht="30" customHeight="1" x14ac:dyDescent="0.25">
      <c r="B6" s="23"/>
      <c r="C6" s="6" t="s">
        <v>7</v>
      </c>
      <c r="D6" s="24">
        <v>20</v>
      </c>
      <c r="E6" s="29">
        <v>353.48</v>
      </c>
      <c r="F6" s="29">
        <f t="shared" ref="F6:F69" si="0">E6*0.7</f>
        <v>247.43600000000001</v>
      </c>
      <c r="G6" s="30">
        <f t="shared" ref="G6:G69" si="1">D6*F6</f>
        <v>4948.72</v>
      </c>
    </row>
    <row r="7" spans="2:7" ht="30" customHeight="1" x14ac:dyDescent="0.25">
      <c r="B7" s="23"/>
      <c r="C7" s="6" t="s">
        <v>8</v>
      </c>
      <c r="D7" s="24">
        <v>32</v>
      </c>
      <c r="E7" s="29">
        <v>162.34</v>
      </c>
      <c r="F7" s="29">
        <f t="shared" si="0"/>
        <v>113.63799999999999</v>
      </c>
      <c r="G7" s="30">
        <f t="shared" si="1"/>
        <v>3636.4159999999997</v>
      </c>
    </row>
    <row r="8" spans="2:7" ht="30" customHeight="1" x14ac:dyDescent="0.25">
      <c r="B8" s="23"/>
      <c r="C8" s="6" t="s">
        <v>9</v>
      </c>
      <c r="D8" s="24">
        <v>41</v>
      </c>
      <c r="E8" s="29">
        <v>224.72</v>
      </c>
      <c r="F8" s="29">
        <f t="shared" si="0"/>
        <v>157.304</v>
      </c>
      <c r="G8" s="30">
        <f t="shared" si="1"/>
        <v>6449.4639999999999</v>
      </c>
    </row>
    <row r="9" spans="2:7" ht="30" customHeight="1" x14ac:dyDescent="0.25">
      <c r="B9" s="23"/>
      <c r="C9" s="6" t="s">
        <v>10</v>
      </c>
      <c r="D9" s="24">
        <v>15</v>
      </c>
      <c r="E9" s="29">
        <v>161.34</v>
      </c>
      <c r="F9" s="29">
        <f t="shared" si="0"/>
        <v>112.93799999999999</v>
      </c>
      <c r="G9" s="30">
        <f t="shared" si="1"/>
        <v>1694.0699999999997</v>
      </c>
    </row>
    <row r="10" spans="2:7" ht="30" customHeight="1" x14ac:dyDescent="0.25">
      <c r="B10" s="23"/>
      <c r="C10" s="6" t="s">
        <v>11</v>
      </c>
      <c r="D10" s="24">
        <v>75</v>
      </c>
      <c r="E10" s="29">
        <v>132.28133333333335</v>
      </c>
      <c r="F10" s="29">
        <f t="shared" si="0"/>
        <v>92.59693333333334</v>
      </c>
      <c r="G10" s="30">
        <f t="shared" si="1"/>
        <v>6944.77</v>
      </c>
    </row>
    <row r="11" spans="2:7" ht="30" customHeight="1" x14ac:dyDescent="0.25">
      <c r="B11" s="23"/>
      <c r="C11" s="6" t="s">
        <v>12</v>
      </c>
      <c r="D11" s="24">
        <v>128</v>
      </c>
      <c r="E11" s="29">
        <v>155.47640625</v>
      </c>
      <c r="F11" s="29">
        <f t="shared" si="0"/>
        <v>108.833484375</v>
      </c>
      <c r="G11" s="30">
        <f t="shared" si="1"/>
        <v>13930.686</v>
      </c>
    </row>
    <row r="12" spans="2:7" ht="30" customHeight="1" x14ac:dyDescent="0.25">
      <c r="B12" s="23"/>
      <c r="C12" s="6" t="s">
        <v>13</v>
      </c>
      <c r="D12" s="24">
        <v>14</v>
      </c>
      <c r="E12" s="29">
        <v>255.14000000000001</v>
      </c>
      <c r="F12" s="29">
        <f t="shared" si="0"/>
        <v>178.59800000000001</v>
      </c>
      <c r="G12" s="30">
        <f t="shared" si="1"/>
        <v>2500.3720000000003</v>
      </c>
    </row>
    <row r="13" spans="2:7" ht="30" customHeight="1" x14ac:dyDescent="0.25">
      <c r="B13" s="23"/>
      <c r="C13" s="6" t="s">
        <v>14</v>
      </c>
      <c r="D13" s="24">
        <v>4</v>
      </c>
      <c r="E13" s="29">
        <v>376.58</v>
      </c>
      <c r="F13" s="29">
        <f t="shared" si="0"/>
        <v>263.60599999999999</v>
      </c>
      <c r="G13" s="30">
        <f t="shared" si="1"/>
        <v>1054.424</v>
      </c>
    </row>
    <row r="14" spans="2:7" ht="30" customHeight="1" x14ac:dyDescent="0.25">
      <c r="B14" s="23"/>
      <c r="C14" s="6" t="s">
        <v>15</v>
      </c>
      <c r="D14" s="24">
        <v>105</v>
      </c>
      <c r="E14" s="29">
        <v>181.10685714285717</v>
      </c>
      <c r="F14" s="29">
        <f t="shared" si="0"/>
        <v>126.77480000000001</v>
      </c>
      <c r="G14" s="30">
        <f t="shared" si="1"/>
        <v>13311.354000000001</v>
      </c>
    </row>
    <row r="15" spans="2:7" ht="30" customHeight="1" x14ac:dyDescent="0.25">
      <c r="B15" s="23"/>
      <c r="C15" s="6" t="s">
        <v>16</v>
      </c>
      <c r="D15" s="24">
        <v>8</v>
      </c>
      <c r="E15" s="29">
        <v>258.56</v>
      </c>
      <c r="F15" s="29">
        <f t="shared" si="0"/>
        <v>180.99199999999999</v>
      </c>
      <c r="G15" s="30">
        <f t="shared" si="1"/>
        <v>1447.9359999999999</v>
      </c>
    </row>
    <row r="16" spans="2:7" ht="30" customHeight="1" x14ac:dyDescent="0.25">
      <c r="B16" s="23"/>
      <c r="C16" s="6" t="s">
        <v>17</v>
      </c>
      <c r="D16" s="24">
        <v>7</v>
      </c>
      <c r="E16" s="29">
        <v>258.56</v>
      </c>
      <c r="F16" s="29">
        <f t="shared" si="0"/>
        <v>180.99199999999999</v>
      </c>
      <c r="G16" s="30">
        <f t="shared" si="1"/>
        <v>1266.944</v>
      </c>
    </row>
    <row r="17" spans="2:7" ht="30" customHeight="1" x14ac:dyDescent="0.25">
      <c r="B17" s="23"/>
      <c r="C17" s="6" t="s">
        <v>18</v>
      </c>
      <c r="D17" s="24">
        <v>7</v>
      </c>
      <c r="E17" s="29">
        <v>421.26000000000005</v>
      </c>
      <c r="F17" s="29">
        <f t="shared" si="0"/>
        <v>294.88200000000001</v>
      </c>
      <c r="G17" s="30">
        <f t="shared" si="1"/>
        <v>2064.174</v>
      </c>
    </row>
    <row r="18" spans="2:7" ht="30" customHeight="1" x14ac:dyDescent="0.25">
      <c r="B18" s="23"/>
      <c r="C18" s="6" t="s">
        <v>19</v>
      </c>
      <c r="D18" s="24">
        <v>4</v>
      </c>
      <c r="E18" s="29">
        <v>717.68</v>
      </c>
      <c r="F18" s="29">
        <f t="shared" si="0"/>
        <v>502.37599999999992</v>
      </c>
      <c r="G18" s="30">
        <f t="shared" si="1"/>
        <v>2009.5039999999997</v>
      </c>
    </row>
    <row r="19" spans="2:7" ht="30" customHeight="1" x14ac:dyDescent="0.25">
      <c r="B19" s="23"/>
      <c r="C19" s="6" t="s">
        <v>20</v>
      </c>
      <c r="D19" s="24">
        <v>138</v>
      </c>
      <c r="E19" s="29">
        <v>155.52652173913043</v>
      </c>
      <c r="F19" s="29">
        <f t="shared" si="0"/>
        <v>108.86856521739129</v>
      </c>
      <c r="G19" s="30">
        <f t="shared" si="1"/>
        <v>15023.861999999999</v>
      </c>
    </row>
    <row r="20" spans="2:7" ht="30" customHeight="1" x14ac:dyDescent="0.25">
      <c r="B20" s="23"/>
      <c r="C20" s="6" t="s">
        <v>21</v>
      </c>
      <c r="D20" s="24">
        <v>73</v>
      </c>
      <c r="E20" s="29">
        <v>190.31698630136987</v>
      </c>
      <c r="F20" s="29">
        <f t="shared" si="0"/>
        <v>133.22189041095891</v>
      </c>
      <c r="G20" s="30">
        <f t="shared" si="1"/>
        <v>9725.1980000000003</v>
      </c>
    </row>
    <row r="21" spans="2:7" ht="30" customHeight="1" x14ac:dyDescent="0.25">
      <c r="B21" s="23"/>
      <c r="C21" s="6" t="s">
        <v>22</v>
      </c>
      <c r="D21" s="24">
        <v>44</v>
      </c>
      <c r="E21" s="29">
        <v>346.79272727272723</v>
      </c>
      <c r="F21" s="29">
        <f t="shared" si="0"/>
        <v>242.75490909090905</v>
      </c>
      <c r="G21" s="30">
        <f t="shared" si="1"/>
        <v>10681.215999999999</v>
      </c>
    </row>
    <row r="22" spans="2:7" ht="30" customHeight="1" x14ac:dyDescent="0.25">
      <c r="B22" s="23"/>
      <c r="C22" s="6" t="s">
        <v>23</v>
      </c>
      <c r="D22" s="24">
        <v>34</v>
      </c>
      <c r="E22" s="29">
        <v>375.02705882352939</v>
      </c>
      <c r="F22" s="29">
        <f t="shared" si="0"/>
        <v>262.51894117647055</v>
      </c>
      <c r="G22" s="30">
        <f t="shared" si="1"/>
        <v>8925.6439999999984</v>
      </c>
    </row>
    <row r="23" spans="2:7" ht="30" customHeight="1" x14ac:dyDescent="0.25">
      <c r="B23" s="23"/>
      <c r="C23" s="6" t="s">
        <v>24</v>
      </c>
      <c r="D23" s="24">
        <v>229</v>
      </c>
      <c r="E23" s="29">
        <v>95.07567685589521</v>
      </c>
      <c r="F23" s="29">
        <f t="shared" si="0"/>
        <v>66.552973799126647</v>
      </c>
      <c r="G23" s="30">
        <f t="shared" si="1"/>
        <v>15240.631000000003</v>
      </c>
    </row>
    <row r="24" spans="2:7" ht="30" customHeight="1" x14ac:dyDescent="0.25">
      <c r="B24" s="23"/>
      <c r="C24" s="6" t="s">
        <v>25</v>
      </c>
      <c r="D24" s="24">
        <v>3</v>
      </c>
      <c r="E24" s="29">
        <v>307.67</v>
      </c>
      <c r="F24" s="29">
        <f t="shared" si="0"/>
        <v>215.369</v>
      </c>
      <c r="G24" s="30">
        <f t="shared" si="1"/>
        <v>646.10699999999997</v>
      </c>
    </row>
    <row r="25" spans="2:7" ht="30" customHeight="1" x14ac:dyDescent="0.25">
      <c r="B25" s="23"/>
      <c r="C25" s="6" t="s">
        <v>26</v>
      </c>
      <c r="D25" s="24">
        <v>175</v>
      </c>
      <c r="E25" s="29">
        <v>108.184</v>
      </c>
      <c r="F25" s="29">
        <f t="shared" si="0"/>
        <v>75.728799999999993</v>
      </c>
      <c r="G25" s="30">
        <f t="shared" si="1"/>
        <v>13252.539999999999</v>
      </c>
    </row>
    <row r="26" spans="2:7" ht="30" customHeight="1" x14ac:dyDescent="0.25">
      <c r="B26" s="23"/>
      <c r="C26" s="6" t="s">
        <v>27</v>
      </c>
      <c r="D26" s="24">
        <v>214</v>
      </c>
      <c r="E26" s="29">
        <v>152.02009345794391</v>
      </c>
      <c r="F26" s="29">
        <f t="shared" si="0"/>
        <v>106.41406542056073</v>
      </c>
      <c r="G26" s="30">
        <f t="shared" si="1"/>
        <v>22772.609999999997</v>
      </c>
    </row>
    <row r="27" spans="2:7" ht="30" customHeight="1" x14ac:dyDescent="0.25">
      <c r="B27" s="4">
        <v>2</v>
      </c>
      <c r="C27" s="5" t="s">
        <v>28</v>
      </c>
      <c r="D27" s="7">
        <f>SUM(D28:D34)</f>
        <v>165</v>
      </c>
      <c r="E27" s="31">
        <v>2283.3694545454546</v>
      </c>
      <c r="F27" s="29">
        <f t="shared" si="0"/>
        <v>1598.3586181818182</v>
      </c>
      <c r="G27" s="30">
        <f t="shared" si="1"/>
        <v>263729.17200000002</v>
      </c>
    </row>
    <row r="28" spans="2:7" ht="30" customHeight="1" x14ac:dyDescent="0.25">
      <c r="B28" s="3"/>
      <c r="C28" s="6" t="s">
        <v>29</v>
      </c>
      <c r="D28" s="24">
        <v>42</v>
      </c>
      <c r="E28" s="29">
        <v>1579.8257142857142</v>
      </c>
      <c r="F28" s="29">
        <f t="shared" si="0"/>
        <v>1105.8779999999999</v>
      </c>
      <c r="G28" s="30">
        <f t="shared" si="1"/>
        <v>46446.875999999997</v>
      </c>
    </row>
    <row r="29" spans="2:7" ht="30" customHeight="1" x14ac:dyDescent="0.25">
      <c r="B29" s="3"/>
      <c r="C29" s="6" t="s">
        <v>30</v>
      </c>
      <c r="D29" s="24">
        <v>65</v>
      </c>
      <c r="E29" s="29">
        <v>2164.4699999999998</v>
      </c>
      <c r="F29" s="29">
        <f t="shared" si="0"/>
        <v>1515.1289999999997</v>
      </c>
      <c r="G29" s="30">
        <f t="shared" si="1"/>
        <v>98483.38499999998</v>
      </c>
    </row>
    <row r="30" spans="2:7" ht="30" customHeight="1" x14ac:dyDescent="0.25">
      <c r="B30" s="3"/>
      <c r="C30" s="6" t="s">
        <v>31</v>
      </c>
      <c r="D30" s="24">
        <v>10</v>
      </c>
      <c r="E30" s="29">
        <v>3420.2</v>
      </c>
      <c r="F30" s="29">
        <f t="shared" si="0"/>
        <v>2394.14</v>
      </c>
      <c r="G30" s="30">
        <f t="shared" si="1"/>
        <v>23941.399999999998</v>
      </c>
    </row>
    <row r="31" spans="2:7" ht="30" customHeight="1" x14ac:dyDescent="0.25">
      <c r="B31" s="3"/>
      <c r="C31" s="25" t="s">
        <v>32</v>
      </c>
      <c r="D31" s="24">
        <v>4</v>
      </c>
      <c r="E31" s="29">
        <v>1775.12</v>
      </c>
      <c r="F31" s="29">
        <f t="shared" si="0"/>
        <v>1242.5839999999998</v>
      </c>
      <c r="G31" s="30">
        <f t="shared" si="1"/>
        <v>4970.3359999999993</v>
      </c>
    </row>
    <row r="32" spans="2:7" ht="30" customHeight="1" x14ac:dyDescent="0.25">
      <c r="B32" s="3"/>
      <c r="C32" s="25" t="s">
        <v>33</v>
      </c>
      <c r="D32" s="24">
        <v>32</v>
      </c>
      <c r="E32" s="29">
        <v>2377.1115625000002</v>
      </c>
      <c r="F32" s="29">
        <f t="shared" si="0"/>
        <v>1663.97809375</v>
      </c>
      <c r="G32" s="30">
        <f t="shared" si="1"/>
        <v>53247.298999999999</v>
      </c>
    </row>
    <row r="33" spans="2:7" ht="30" customHeight="1" x14ac:dyDescent="0.25">
      <c r="B33" s="3"/>
      <c r="C33" s="25" t="s">
        <v>34</v>
      </c>
      <c r="D33" s="24">
        <v>8</v>
      </c>
      <c r="E33" s="29">
        <v>4951.5600000000004</v>
      </c>
      <c r="F33" s="29">
        <f t="shared" si="0"/>
        <v>3466.0920000000001</v>
      </c>
      <c r="G33" s="30">
        <f t="shared" si="1"/>
        <v>27728.736000000001</v>
      </c>
    </row>
    <row r="34" spans="2:7" ht="30" customHeight="1" x14ac:dyDescent="0.25">
      <c r="B34" s="3"/>
      <c r="C34" s="25" t="s">
        <v>35</v>
      </c>
      <c r="D34" s="24">
        <v>4</v>
      </c>
      <c r="E34" s="29">
        <v>3182.55</v>
      </c>
      <c r="F34" s="29">
        <f t="shared" si="0"/>
        <v>2227.7849999999999</v>
      </c>
      <c r="G34" s="30">
        <f t="shared" si="1"/>
        <v>8911.14</v>
      </c>
    </row>
    <row r="35" spans="2:7" ht="30" customHeight="1" x14ac:dyDescent="0.25">
      <c r="B35" s="8">
        <v>3</v>
      </c>
      <c r="C35" s="5" t="s">
        <v>36</v>
      </c>
      <c r="D35" s="22">
        <f>SUM(D36:D58)</f>
        <v>840</v>
      </c>
      <c r="E35" s="17">
        <v>342.70552380952375</v>
      </c>
      <c r="F35" s="29">
        <f t="shared" si="0"/>
        <v>239.89386666666661</v>
      </c>
      <c r="G35" s="30">
        <f t="shared" si="1"/>
        <v>201510.84799999994</v>
      </c>
    </row>
    <row r="36" spans="2:7" ht="30" customHeight="1" x14ac:dyDescent="0.25">
      <c r="B36" s="3"/>
      <c r="C36" s="6" t="s">
        <v>37</v>
      </c>
      <c r="D36" s="24">
        <v>34</v>
      </c>
      <c r="E36" s="29">
        <v>77.19</v>
      </c>
      <c r="F36" s="29">
        <f t="shared" si="0"/>
        <v>54.032999999999994</v>
      </c>
      <c r="G36" s="30">
        <f t="shared" si="1"/>
        <v>1837.1219999999998</v>
      </c>
    </row>
    <row r="37" spans="2:7" ht="30" customHeight="1" x14ac:dyDescent="0.25">
      <c r="B37" s="3"/>
      <c r="C37" s="6" t="s">
        <v>38</v>
      </c>
      <c r="D37" s="24">
        <v>56</v>
      </c>
      <c r="E37" s="29">
        <v>227.5</v>
      </c>
      <c r="F37" s="29">
        <f t="shared" si="0"/>
        <v>159.25</v>
      </c>
      <c r="G37" s="30">
        <f t="shared" si="1"/>
        <v>8918</v>
      </c>
    </row>
    <row r="38" spans="2:7" ht="30" customHeight="1" x14ac:dyDescent="0.25">
      <c r="B38" s="3"/>
      <c r="C38" s="6" t="s">
        <v>39</v>
      </c>
      <c r="D38" s="24">
        <v>170</v>
      </c>
      <c r="E38" s="29">
        <v>293.3</v>
      </c>
      <c r="F38" s="29">
        <f t="shared" si="0"/>
        <v>205.31</v>
      </c>
      <c r="G38" s="30">
        <f t="shared" si="1"/>
        <v>34902.699999999997</v>
      </c>
    </row>
    <row r="39" spans="2:7" ht="30" customHeight="1" x14ac:dyDescent="0.25">
      <c r="B39" s="3"/>
      <c r="C39" s="6" t="s">
        <v>40</v>
      </c>
      <c r="D39" s="24">
        <v>27</v>
      </c>
      <c r="E39" s="29">
        <v>343.05</v>
      </c>
      <c r="F39" s="29">
        <f t="shared" si="0"/>
        <v>240.13499999999999</v>
      </c>
      <c r="G39" s="30">
        <f t="shared" si="1"/>
        <v>6483.6449999999995</v>
      </c>
    </row>
    <row r="40" spans="2:7" ht="30" customHeight="1" x14ac:dyDescent="0.25">
      <c r="B40" s="3"/>
      <c r="C40" s="6" t="s">
        <v>41</v>
      </c>
      <c r="D40" s="24">
        <v>11</v>
      </c>
      <c r="E40" s="29">
        <v>697.79</v>
      </c>
      <c r="F40" s="29">
        <f t="shared" si="0"/>
        <v>488.45299999999992</v>
      </c>
      <c r="G40" s="30">
        <f t="shared" si="1"/>
        <v>5372.9829999999993</v>
      </c>
    </row>
    <row r="41" spans="2:7" ht="30" customHeight="1" x14ac:dyDescent="0.25">
      <c r="B41" s="3"/>
      <c r="C41" s="6" t="s">
        <v>42</v>
      </c>
      <c r="D41" s="24">
        <v>64</v>
      </c>
      <c r="E41" s="29">
        <v>375.9</v>
      </c>
      <c r="F41" s="29">
        <f t="shared" si="0"/>
        <v>263.13</v>
      </c>
      <c r="G41" s="30">
        <f t="shared" si="1"/>
        <v>16840.32</v>
      </c>
    </row>
    <row r="42" spans="2:7" ht="30" customHeight="1" x14ac:dyDescent="0.25">
      <c r="B42" s="3"/>
      <c r="C42" s="6" t="s">
        <v>43</v>
      </c>
      <c r="D42" s="24">
        <v>30</v>
      </c>
      <c r="E42" s="29">
        <v>370.03</v>
      </c>
      <c r="F42" s="29">
        <f t="shared" si="0"/>
        <v>259.02099999999996</v>
      </c>
      <c r="G42" s="30">
        <f t="shared" si="1"/>
        <v>7770.6299999999992</v>
      </c>
    </row>
    <row r="43" spans="2:7" ht="30" customHeight="1" x14ac:dyDescent="0.25">
      <c r="B43" s="3"/>
      <c r="C43" s="6" t="s">
        <v>44</v>
      </c>
      <c r="D43" s="24">
        <v>33</v>
      </c>
      <c r="E43" s="29">
        <v>427.11999999999995</v>
      </c>
      <c r="F43" s="29">
        <f t="shared" si="0"/>
        <v>298.98399999999992</v>
      </c>
      <c r="G43" s="30">
        <f t="shared" si="1"/>
        <v>9866.4719999999979</v>
      </c>
    </row>
    <row r="44" spans="2:7" ht="30" customHeight="1" x14ac:dyDescent="0.25">
      <c r="B44" s="3"/>
      <c r="C44" s="6" t="s">
        <v>45</v>
      </c>
      <c r="D44" s="24">
        <v>41</v>
      </c>
      <c r="E44" s="29">
        <v>221.67</v>
      </c>
      <c r="F44" s="29">
        <f t="shared" si="0"/>
        <v>155.16899999999998</v>
      </c>
      <c r="G44" s="30">
        <f t="shared" si="1"/>
        <v>6361.9289999999992</v>
      </c>
    </row>
    <row r="45" spans="2:7" ht="30" customHeight="1" x14ac:dyDescent="0.25">
      <c r="B45" s="3"/>
      <c r="C45" s="6" t="s">
        <v>46</v>
      </c>
      <c r="D45" s="24">
        <v>4</v>
      </c>
      <c r="E45" s="29">
        <v>293.22000000000003</v>
      </c>
      <c r="F45" s="29">
        <f t="shared" si="0"/>
        <v>205.25400000000002</v>
      </c>
      <c r="G45" s="30">
        <f t="shared" si="1"/>
        <v>821.01600000000008</v>
      </c>
    </row>
    <row r="46" spans="2:7" ht="30" customHeight="1" x14ac:dyDescent="0.25">
      <c r="B46" s="3"/>
      <c r="C46" s="6" t="s">
        <v>47</v>
      </c>
      <c r="D46" s="24">
        <v>21</v>
      </c>
      <c r="E46" s="29">
        <v>514.58000000000004</v>
      </c>
      <c r="F46" s="29">
        <f t="shared" si="0"/>
        <v>360.20600000000002</v>
      </c>
      <c r="G46" s="30">
        <f t="shared" si="1"/>
        <v>7564.326</v>
      </c>
    </row>
    <row r="47" spans="2:7" ht="30" customHeight="1" x14ac:dyDescent="0.25">
      <c r="B47" s="3"/>
      <c r="C47" s="6" t="s">
        <v>48</v>
      </c>
      <c r="D47" s="24">
        <v>13</v>
      </c>
      <c r="E47" s="29">
        <v>675.45923076923077</v>
      </c>
      <c r="F47" s="29">
        <f t="shared" si="0"/>
        <v>472.82146153846151</v>
      </c>
      <c r="G47" s="30">
        <f t="shared" si="1"/>
        <v>6146.6789999999992</v>
      </c>
    </row>
    <row r="48" spans="2:7" ht="30" customHeight="1" x14ac:dyDescent="0.25">
      <c r="B48" s="3"/>
      <c r="C48" s="6" t="s">
        <v>49</v>
      </c>
      <c r="D48" s="24">
        <v>95</v>
      </c>
      <c r="E48" s="29">
        <v>270.82368421052632</v>
      </c>
      <c r="F48" s="29">
        <f t="shared" si="0"/>
        <v>189.5765789473684</v>
      </c>
      <c r="G48" s="30">
        <f t="shared" si="1"/>
        <v>18009.774999999998</v>
      </c>
    </row>
    <row r="49" spans="2:7" ht="30" customHeight="1" x14ac:dyDescent="0.25">
      <c r="B49" s="3"/>
      <c r="C49" s="6" t="s">
        <v>50</v>
      </c>
      <c r="D49" s="24">
        <v>7</v>
      </c>
      <c r="E49" s="29">
        <v>323.48</v>
      </c>
      <c r="F49" s="29">
        <f t="shared" si="0"/>
        <v>226.43600000000001</v>
      </c>
      <c r="G49" s="30">
        <f t="shared" si="1"/>
        <v>1585.0520000000001</v>
      </c>
    </row>
    <row r="50" spans="2:7" ht="30" customHeight="1" x14ac:dyDescent="0.25">
      <c r="B50" s="3"/>
      <c r="C50" s="6" t="s">
        <v>51</v>
      </c>
      <c r="D50" s="24">
        <v>12</v>
      </c>
      <c r="E50" s="29">
        <v>357.19</v>
      </c>
      <c r="F50" s="29">
        <f t="shared" si="0"/>
        <v>250.03299999999999</v>
      </c>
      <c r="G50" s="30">
        <f t="shared" si="1"/>
        <v>3000.3959999999997</v>
      </c>
    </row>
    <row r="51" spans="2:7" ht="30" customHeight="1" x14ac:dyDescent="0.25">
      <c r="B51" s="3"/>
      <c r="C51" s="6" t="s">
        <v>52</v>
      </c>
      <c r="D51" s="24">
        <v>101</v>
      </c>
      <c r="E51" s="29">
        <v>426.3</v>
      </c>
      <c r="F51" s="29">
        <f t="shared" si="0"/>
        <v>298.40999999999997</v>
      </c>
      <c r="G51" s="30">
        <f t="shared" si="1"/>
        <v>30139.409999999996</v>
      </c>
    </row>
    <row r="52" spans="2:7" ht="30" customHeight="1" x14ac:dyDescent="0.25">
      <c r="B52" s="3"/>
      <c r="C52" s="6" t="s">
        <v>53</v>
      </c>
      <c r="D52" s="24">
        <v>58</v>
      </c>
      <c r="E52" s="29">
        <v>165.39000000000001</v>
      </c>
      <c r="F52" s="29">
        <f t="shared" si="0"/>
        <v>115.773</v>
      </c>
      <c r="G52" s="30">
        <f t="shared" si="1"/>
        <v>6714.8339999999998</v>
      </c>
    </row>
    <row r="53" spans="2:7" ht="30" customHeight="1" x14ac:dyDescent="0.25">
      <c r="B53" s="3"/>
      <c r="C53" s="6" t="s">
        <v>54</v>
      </c>
      <c r="D53" s="24">
        <v>9</v>
      </c>
      <c r="E53" s="29">
        <v>443.94</v>
      </c>
      <c r="F53" s="29">
        <f t="shared" si="0"/>
        <v>310.75799999999998</v>
      </c>
      <c r="G53" s="30">
        <f t="shared" si="1"/>
        <v>2796.8219999999997</v>
      </c>
    </row>
    <row r="54" spans="2:7" ht="30" customHeight="1" x14ac:dyDescent="0.25">
      <c r="B54" s="3"/>
      <c r="C54" s="6" t="s">
        <v>55</v>
      </c>
      <c r="D54" s="24">
        <v>8</v>
      </c>
      <c r="E54" s="29">
        <v>750.42</v>
      </c>
      <c r="F54" s="29">
        <f t="shared" si="0"/>
        <v>525.29399999999998</v>
      </c>
      <c r="G54" s="30">
        <f t="shared" si="1"/>
        <v>4202.3519999999999</v>
      </c>
    </row>
    <row r="55" spans="2:7" ht="30" customHeight="1" x14ac:dyDescent="0.25">
      <c r="B55" s="3"/>
      <c r="C55" s="6" t="s">
        <v>56</v>
      </c>
      <c r="D55" s="24">
        <v>20</v>
      </c>
      <c r="E55" s="29">
        <v>702.1</v>
      </c>
      <c r="F55" s="29">
        <f t="shared" si="0"/>
        <v>491.46999999999997</v>
      </c>
      <c r="G55" s="30">
        <f t="shared" si="1"/>
        <v>9829.4</v>
      </c>
    </row>
    <row r="56" spans="2:7" ht="30" customHeight="1" x14ac:dyDescent="0.25">
      <c r="B56" s="3"/>
      <c r="C56" s="6" t="s">
        <v>57</v>
      </c>
      <c r="D56" s="24">
        <v>6</v>
      </c>
      <c r="E56" s="29">
        <v>702.1</v>
      </c>
      <c r="F56" s="29">
        <f t="shared" si="0"/>
        <v>491.46999999999997</v>
      </c>
      <c r="G56" s="30">
        <f t="shared" si="1"/>
        <v>2948.8199999999997</v>
      </c>
    </row>
    <row r="57" spans="2:7" ht="30" customHeight="1" x14ac:dyDescent="0.25">
      <c r="B57" s="3"/>
      <c r="C57" s="6" t="s">
        <v>58</v>
      </c>
      <c r="D57" s="24">
        <v>13</v>
      </c>
      <c r="E57" s="29">
        <v>569.15</v>
      </c>
      <c r="F57" s="29">
        <f t="shared" si="0"/>
        <v>398.40499999999997</v>
      </c>
      <c r="G57" s="30">
        <f t="shared" si="1"/>
        <v>5179.2649999999994</v>
      </c>
    </row>
    <row r="58" spans="2:7" ht="30" customHeight="1" x14ac:dyDescent="0.25">
      <c r="B58" s="3"/>
      <c r="C58" s="6" t="s">
        <v>59</v>
      </c>
      <c r="D58" s="24">
        <v>7</v>
      </c>
      <c r="E58" s="29">
        <v>861</v>
      </c>
      <c r="F58" s="29">
        <f t="shared" si="0"/>
        <v>602.69999999999993</v>
      </c>
      <c r="G58" s="30">
        <f t="shared" si="1"/>
        <v>4218.8999999999996</v>
      </c>
    </row>
    <row r="59" spans="2:7" ht="30" customHeight="1" x14ac:dyDescent="0.25">
      <c r="B59" s="4">
        <v>4</v>
      </c>
      <c r="C59" s="5" t="s">
        <v>60</v>
      </c>
      <c r="D59" s="7">
        <f>SUM(D60:D75)</f>
        <v>107</v>
      </c>
      <c r="E59" s="32">
        <v>580.7096261682243</v>
      </c>
      <c r="F59" s="29">
        <f t="shared" si="0"/>
        <v>406.49673831775698</v>
      </c>
      <c r="G59" s="30">
        <f t="shared" si="1"/>
        <v>43495.150999999998</v>
      </c>
    </row>
    <row r="60" spans="2:7" ht="30" customHeight="1" x14ac:dyDescent="0.25">
      <c r="B60" s="3"/>
      <c r="C60" s="6" t="s">
        <v>61</v>
      </c>
      <c r="D60" s="24">
        <v>6</v>
      </c>
      <c r="E60" s="29">
        <v>1344.92</v>
      </c>
      <c r="F60" s="29">
        <f t="shared" si="0"/>
        <v>941.44399999999996</v>
      </c>
      <c r="G60" s="30">
        <f t="shared" si="1"/>
        <v>5648.6639999999998</v>
      </c>
    </row>
    <row r="61" spans="2:7" ht="30" customHeight="1" x14ac:dyDescent="0.25">
      <c r="B61" s="3"/>
      <c r="C61" s="6" t="s">
        <v>62</v>
      </c>
      <c r="D61" s="24">
        <v>45</v>
      </c>
      <c r="E61" s="29">
        <v>135.35999999999999</v>
      </c>
      <c r="F61" s="29">
        <f t="shared" si="0"/>
        <v>94.751999999999981</v>
      </c>
      <c r="G61" s="30">
        <f t="shared" si="1"/>
        <v>4263.8399999999992</v>
      </c>
    </row>
    <row r="62" spans="2:7" ht="30" customHeight="1" x14ac:dyDescent="0.25">
      <c r="B62" s="3"/>
      <c r="C62" s="6" t="s">
        <v>63</v>
      </c>
      <c r="D62" s="24">
        <v>9</v>
      </c>
      <c r="E62" s="29">
        <v>913.37</v>
      </c>
      <c r="F62" s="29">
        <f t="shared" si="0"/>
        <v>639.35899999999992</v>
      </c>
      <c r="G62" s="30">
        <f t="shared" si="1"/>
        <v>5754.2309999999998</v>
      </c>
    </row>
    <row r="63" spans="2:7" ht="30" customHeight="1" x14ac:dyDescent="0.25">
      <c r="B63" s="3"/>
      <c r="C63" s="6" t="s">
        <v>64</v>
      </c>
      <c r="D63" s="24">
        <v>4</v>
      </c>
      <c r="E63" s="29">
        <v>941.07</v>
      </c>
      <c r="F63" s="29">
        <f t="shared" si="0"/>
        <v>658.74900000000002</v>
      </c>
      <c r="G63" s="30">
        <f t="shared" si="1"/>
        <v>2634.9960000000001</v>
      </c>
    </row>
    <row r="64" spans="2:7" ht="30" customHeight="1" x14ac:dyDescent="0.25">
      <c r="B64" s="3"/>
      <c r="C64" s="6" t="s">
        <v>65</v>
      </c>
      <c r="D64" s="24">
        <v>2</v>
      </c>
      <c r="E64" s="29">
        <v>1439.47</v>
      </c>
      <c r="F64" s="29">
        <f t="shared" si="0"/>
        <v>1007.6289999999999</v>
      </c>
      <c r="G64" s="30">
        <f t="shared" si="1"/>
        <v>2015.2579999999998</v>
      </c>
    </row>
    <row r="65" spans="2:7" ht="30" customHeight="1" x14ac:dyDescent="0.25">
      <c r="B65" s="3"/>
      <c r="C65" s="6" t="s">
        <v>66</v>
      </c>
      <c r="D65" s="24">
        <v>2</v>
      </c>
      <c r="E65" s="29">
        <v>1362.95</v>
      </c>
      <c r="F65" s="29">
        <f t="shared" si="0"/>
        <v>954.06499999999994</v>
      </c>
      <c r="G65" s="30">
        <f t="shared" si="1"/>
        <v>1908.1299999999999</v>
      </c>
    </row>
    <row r="66" spans="2:7" ht="30" customHeight="1" x14ac:dyDescent="0.25">
      <c r="B66" s="3"/>
      <c r="C66" s="6" t="s">
        <v>67</v>
      </c>
      <c r="D66" s="24">
        <v>3</v>
      </c>
      <c r="E66" s="29">
        <v>1709.4099999999999</v>
      </c>
      <c r="F66" s="29">
        <f t="shared" si="0"/>
        <v>1196.5869999999998</v>
      </c>
      <c r="G66" s="30">
        <f t="shared" si="1"/>
        <v>3589.7609999999995</v>
      </c>
    </row>
    <row r="67" spans="2:7" ht="30" customHeight="1" x14ac:dyDescent="0.25">
      <c r="B67" s="3"/>
      <c r="C67" s="6" t="s">
        <v>68</v>
      </c>
      <c r="D67" s="24">
        <v>1</v>
      </c>
      <c r="E67" s="29">
        <v>610.03</v>
      </c>
      <c r="F67" s="29">
        <f t="shared" si="0"/>
        <v>427.02099999999996</v>
      </c>
      <c r="G67" s="30">
        <f t="shared" si="1"/>
        <v>427.02099999999996</v>
      </c>
    </row>
    <row r="68" spans="2:7" ht="30" customHeight="1" x14ac:dyDescent="0.25">
      <c r="B68" s="3"/>
      <c r="C68" s="6" t="s">
        <v>69</v>
      </c>
      <c r="D68" s="24">
        <v>1</v>
      </c>
      <c r="E68" s="29">
        <v>972.1</v>
      </c>
      <c r="F68" s="29">
        <f t="shared" si="0"/>
        <v>680.47</v>
      </c>
      <c r="G68" s="30">
        <f t="shared" si="1"/>
        <v>680.47</v>
      </c>
    </row>
    <row r="69" spans="2:7" ht="30" customHeight="1" x14ac:dyDescent="0.25">
      <c r="B69" s="3"/>
      <c r="C69" s="26" t="s">
        <v>70</v>
      </c>
      <c r="D69" s="27">
        <v>4</v>
      </c>
      <c r="E69" s="29">
        <v>708.34749999999997</v>
      </c>
      <c r="F69" s="29">
        <f t="shared" si="0"/>
        <v>495.84324999999995</v>
      </c>
      <c r="G69" s="30">
        <f t="shared" si="1"/>
        <v>1983.3729999999998</v>
      </c>
    </row>
    <row r="70" spans="2:7" ht="30" customHeight="1" x14ac:dyDescent="0.25">
      <c r="B70" s="3"/>
      <c r="C70" s="26" t="s">
        <v>71</v>
      </c>
      <c r="D70" s="27">
        <v>1</v>
      </c>
      <c r="E70" s="29">
        <v>1180.08</v>
      </c>
      <c r="F70" s="29">
        <f t="shared" ref="F70:F87" si="2">E70*0.7</f>
        <v>826.05599999999993</v>
      </c>
      <c r="G70" s="30">
        <f t="shared" ref="G70:G87" si="3">D70*F70</f>
        <v>826.05599999999993</v>
      </c>
    </row>
    <row r="71" spans="2:7" ht="30" customHeight="1" x14ac:dyDescent="0.25">
      <c r="B71" s="3"/>
      <c r="C71" s="26" t="s">
        <v>72</v>
      </c>
      <c r="D71" s="27">
        <v>8</v>
      </c>
      <c r="E71" s="29">
        <v>549.11</v>
      </c>
      <c r="F71" s="29">
        <f t="shared" si="2"/>
        <v>384.37700000000001</v>
      </c>
      <c r="G71" s="30">
        <f t="shared" si="3"/>
        <v>3075.0160000000001</v>
      </c>
    </row>
    <row r="72" spans="2:7" ht="30" customHeight="1" x14ac:dyDescent="0.25">
      <c r="B72" s="3"/>
      <c r="C72" s="26" t="s">
        <v>73</v>
      </c>
      <c r="D72" s="27">
        <v>17</v>
      </c>
      <c r="E72" s="29">
        <v>594</v>
      </c>
      <c r="F72" s="29">
        <f t="shared" si="2"/>
        <v>415.79999999999995</v>
      </c>
      <c r="G72" s="30">
        <f t="shared" si="3"/>
        <v>7068.5999999999995</v>
      </c>
    </row>
    <row r="73" spans="2:7" ht="30" customHeight="1" x14ac:dyDescent="0.25">
      <c r="B73" s="3"/>
      <c r="C73" s="26" t="s">
        <v>74</v>
      </c>
      <c r="D73" s="27">
        <v>1</v>
      </c>
      <c r="E73" s="29">
        <v>1186.51</v>
      </c>
      <c r="F73" s="29">
        <f t="shared" si="2"/>
        <v>830.5569999999999</v>
      </c>
      <c r="G73" s="30">
        <f t="shared" si="3"/>
        <v>830.5569999999999</v>
      </c>
    </row>
    <row r="74" spans="2:7" ht="30" customHeight="1" x14ac:dyDescent="0.25">
      <c r="B74" s="3"/>
      <c r="C74" s="26" t="s">
        <v>75</v>
      </c>
      <c r="D74" s="27">
        <v>2</v>
      </c>
      <c r="E74" s="29">
        <v>1376.69</v>
      </c>
      <c r="F74" s="29">
        <f t="shared" si="2"/>
        <v>963.68299999999999</v>
      </c>
      <c r="G74" s="30">
        <f t="shared" si="3"/>
        <v>1927.366</v>
      </c>
    </row>
    <row r="75" spans="2:7" ht="30" customHeight="1" x14ac:dyDescent="0.25">
      <c r="B75" s="3"/>
      <c r="C75" s="26" t="s">
        <v>76</v>
      </c>
      <c r="D75" s="27">
        <v>1</v>
      </c>
      <c r="E75" s="29">
        <v>1231.1600000000001</v>
      </c>
      <c r="F75" s="29">
        <f t="shared" si="2"/>
        <v>861.81200000000001</v>
      </c>
      <c r="G75" s="30">
        <f t="shared" si="3"/>
        <v>861.81200000000001</v>
      </c>
    </row>
    <row r="76" spans="2:7" ht="30" customHeight="1" x14ac:dyDescent="0.25">
      <c r="B76" s="4">
        <v>5</v>
      </c>
      <c r="C76" s="5" t="s">
        <v>77</v>
      </c>
      <c r="D76" s="7">
        <f>SUM(D77:D83)</f>
        <v>57</v>
      </c>
      <c r="E76" s="32">
        <v>783.85771929824557</v>
      </c>
      <c r="F76" s="29">
        <f t="shared" si="2"/>
        <v>548.70040350877184</v>
      </c>
      <c r="G76" s="30">
        <f t="shared" si="3"/>
        <v>31275.922999999995</v>
      </c>
    </row>
    <row r="77" spans="2:7" ht="30" customHeight="1" x14ac:dyDescent="0.25">
      <c r="B77" s="3"/>
      <c r="C77" s="6" t="s">
        <v>78</v>
      </c>
      <c r="D77" s="24">
        <v>6</v>
      </c>
      <c r="E77" s="29">
        <v>174.29999999999998</v>
      </c>
      <c r="F77" s="29">
        <f t="shared" si="2"/>
        <v>122.00999999999998</v>
      </c>
      <c r="G77" s="30">
        <f t="shared" si="3"/>
        <v>732.05999999999983</v>
      </c>
    </row>
    <row r="78" spans="2:7" ht="30" customHeight="1" x14ac:dyDescent="0.25">
      <c r="B78" s="3"/>
      <c r="C78" s="6" t="s">
        <v>79</v>
      </c>
      <c r="D78" s="24">
        <v>4</v>
      </c>
      <c r="E78" s="29">
        <v>1804.88</v>
      </c>
      <c r="F78" s="29">
        <f t="shared" si="2"/>
        <v>1263.4159999999999</v>
      </c>
      <c r="G78" s="30">
        <f t="shared" si="3"/>
        <v>5053.6639999999998</v>
      </c>
    </row>
    <row r="79" spans="2:7" ht="30" customHeight="1" x14ac:dyDescent="0.25">
      <c r="B79" s="3"/>
      <c r="C79" s="6" t="s">
        <v>80</v>
      </c>
      <c r="D79" s="24">
        <v>3</v>
      </c>
      <c r="E79" s="29">
        <v>1544.8999999999999</v>
      </c>
      <c r="F79" s="29">
        <f t="shared" si="2"/>
        <v>1081.4299999999998</v>
      </c>
      <c r="G79" s="30">
        <f t="shared" si="3"/>
        <v>3244.2899999999995</v>
      </c>
    </row>
    <row r="80" spans="2:7" ht="30" customHeight="1" x14ac:dyDescent="0.25">
      <c r="B80" s="3"/>
      <c r="C80" s="6" t="s">
        <v>81</v>
      </c>
      <c r="D80" s="24">
        <v>1</v>
      </c>
      <c r="E80" s="29">
        <v>2017.37</v>
      </c>
      <c r="F80" s="29">
        <f t="shared" si="2"/>
        <v>1412.1589999999999</v>
      </c>
      <c r="G80" s="30">
        <f t="shared" si="3"/>
        <v>1412.1589999999999</v>
      </c>
    </row>
    <row r="81" spans="2:7" ht="30" customHeight="1" x14ac:dyDescent="0.25">
      <c r="B81" s="3"/>
      <c r="C81" s="6" t="s">
        <v>82</v>
      </c>
      <c r="D81" s="24">
        <v>2</v>
      </c>
      <c r="E81" s="29">
        <v>2403.81</v>
      </c>
      <c r="F81" s="29">
        <f t="shared" si="2"/>
        <v>1682.6669999999999</v>
      </c>
      <c r="G81" s="30">
        <f t="shared" si="3"/>
        <v>3365.3339999999998</v>
      </c>
    </row>
    <row r="82" spans="2:7" ht="30" customHeight="1" x14ac:dyDescent="0.25">
      <c r="B82" s="3"/>
      <c r="C82" s="6" t="s">
        <v>83</v>
      </c>
      <c r="D82" s="24">
        <v>1</v>
      </c>
      <c r="E82" s="29">
        <v>2843.03</v>
      </c>
      <c r="F82" s="29">
        <f t="shared" si="2"/>
        <v>1990.1210000000001</v>
      </c>
      <c r="G82" s="30">
        <f t="shared" si="3"/>
        <v>1990.1210000000001</v>
      </c>
    </row>
    <row r="83" spans="2:7" ht="30" customHeight="1" x14ac:dyDescent="0.25">
      <c r="B83" s="3"/>
      <c r="C83" s="6" t="s">
        <v>84</v>
      </c>
      <c r="D83" s="24">
        <v>40</v>
      </c>
      <c r="E83" s="29">
        <v>552.79624999999999</v>
      </c>
      <c r="F83" s="29">
        <f t="shared" si="2"/>
        <v>386.95737499999996</v>
      </c>
      <c r="G83" s="30">
        <f t="shared" si="3"/>
        <v>15478.294999999998</v>
      </c>
    </row>
    <row r="84" spans="2:7" ht="30" customHeight="1" x14ac:dyDescent="0.25">
      <c r="B84" s="4">
        <v>6</v>
      </c>
      <c r="C84" s="5" t="s">
        <v>85</v>
      </c>
      <c r="D84" s="7">
        <f>SUM(D85:D87)</f>
        <v>24</v>
      </c>
      <c r="E84" s="32">
        <v>2197.8333333333335</v>
      </c>
      <c r="F84" s="29">
        <f t="shared" si="2"/>
        <v>1538.4833333333333</v>
      </c>
      <c r="G84" s="30">
        <f t="shared" si="3"/>
        <v>36923.599999999999</v>
      </c>
    </row>
    <row r="85" spans="2:7" ht="30" customHeight="1" x14ac:dyDescent="0.25">
      <c r="B85" s="3"/>
      <c r="C85" s="6" t="s">
        <v>86</v>
      </c>
      <c r="D85" s="24">
        <v>14</v>
      </c>
      <c r="E85" s="29">
        <v>492.75</v>
      </c>
      <c r="F85" s="29">
        <f t="shared" si="2"/>
        <v>344.92499999999995</v>
      </c>
      <c r="G85" s="30">
        <f t="shared" si="3"/>
        <v>4828.9499999999989</v>
      </c>
    </row>
    <row r="86" spans="2:7" ht="30" customHeight="1" x14ac:dyDescent="0.25">
      <c r="B86" s="3"/>
      <c r="C86" s="6" t="s">
        <v>87</v>
      </c>
      <c r="D86" s="24">
        <v>8</v>
      </c>
      <c r="E86" s="29">
        <v>4130.25</v>
      </c>
      <c r="F86" s="29">
        <f t="shared" si="2"/>
        <v>2891.1749999999997</v>
      </c>
      <c r="G86" s="30">
        <f t="shared" si="3"/>
        <v>23129.399999999998</v>
      </c>
    </row>
    <row r="87" spans="2:7" ht="30" customHeight="1" x14ac:dyDescent="0.25">
      <c r="B87" s="3"/>
      <c r="C87" s="6" t="s">
        <v>88</v>
      </c>
      <c r="D87" s="24">
        <v>2</v>
      </c>
      <c r="E87" s="29">
        <v>6403.75</v>
      </c>
      <c r="F87" s="29">
        <f t="shared" si="2"/>
        <v>4482.625</v>
      </c>
      <c r="G87" s="30">
        <f t="shared" si="3"/>
        <v>8965.25</v>
      </c>
    </row>
    <row r="89" spans="2:7" x14ac:dyDescent="0.25">
      <c r="G89" s="20" t="s">
        <v>2</v>
      </c>
    </row>
    <row r="90" spans="2:7" x14ac:dyDescent="0.25">
      <c r="G90" s="21" t="s">
        <v>3</v>
      </c>
    </row>
    <row r="91" spans="2:7" x14ac:dyDescent="0.25">
      <c r="G91" s="21" t="s">
        <v>4</v>
      </c>
    </row>
  </sheetData>
  <hyperlinks>
    <hyperlink ref="G90" r:id="rId1" xr:uid="{345633FD-442D-4674-B7A1-D3A5AE2AB787}"/>
    <hyperlink ref="G91" r:id="rId2" xr:uid="{27B75C18-8527-4D6A-B60A-D5063F851D77}"/>
  </hyperlinks>
  <pageMargins left="0.7" right="0.7" top="0.75" bottom="0.75" header="0.3" footer="0.3"/>
  <pageSetup paperSize="9" orientation="portrait" horizontalDpi="4294967295" verticalDpi="4294967295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UPONOR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2021-07-20T08:44:58Z</dcterms:modified>
</cp:coreProperties>
</file>